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901" sheetId="1" r:id="rId1"/>
    <sheet name="902" sheetId="2" r:id="rId2"/>
    <sheet name="907" sheetId="3" r:id="rId3"/>
    <sheet name="911и912" sheetId="4" r:id="rId4"/>
  </sheets>
  <definedNames>
    <definedName name="_xlnm.Print_Area" localSheetId="0">'901'!$B$1:$I$32</definedName>
    <definedName name="_xlnm.Print_Area" localSheetId="3">'911и912'!$B$1:$I$48</definedName>
  </definedNames>
  <calcPr fullCalcOnLoad="1"/>
</workbook>
</file>

<file path=xl/sharedStrings.xml><?xml version="1.0" encoding="utf-8"?>
<sst xmlns="http://schemas.openxmlformats.org/spreadsheetml/2006/main" count="76" uniqueCount="59">
  <si>
    <t>ОАО "Татнефтепром"</t>
  </si>
  <si>
    <t>1.</t>
  </si>
  <si>
    <t>Себестоимость реализованной нефти</t>
  </si>
  <si>
    <t>Услуги промышленного характера</t>
  </si>
  <si>
    <t>ИТОГО</t>
  </si>
  <si>
    <t>2.</t>
  </si>
  <si>
    <t>3.</t>
  </si>
  <si>
    <t>Выручка от  реализации нефти</t>
  </si>
  <si>
    <t>(тыс.руб)</t>
  </si>
  <si>
    <t xml:space="preserve">      Р А С Ш И Ф Р О В К А</t>
  </si>
  <si>
    <t>Расходы на компаундирование нефти</t>
  </si>
  <si>
    <t>Расходы на хранение нефти</t>
  </si>
  <si>
    <t>Комиссионное вознаграждение</t>
  </si>
  <si>
    <t>Расходы на погрузочно-разгрузочные работы</t>
  </si>
  <si>
    <t>Агентское вознаграждение</t>
  </si>
  <si>
    <t>Прочие затраты</t>
  </si>
  <si>
    <t>Услуги  по аренде имущества</t>
  </si>
  <si>
    <t xml:space="preserve">           (за минусом НДС и обязательных аналогичных платежей)</t>
  </si>
  <si>
    <t xml:space="preserve">        Р А С Ш И Ф Р О В К А</t>
  </si>
  <si>
    <t>в т.ч. таможенные процедуры</t>
  </si>
  <si>
    <t>Генеральный директор                                   С.Ф.Щелков</t>
  </si>
  <si>
    <t>комиссия банка</t>
  </si>
  <si>
    <t>Генеральный директор                                           С.Ф.Щелков</t>
  </si>
  <si>
    <t>услуги прочие</t>
  </si>
  <si>
    <t>Главный бухгалтер                                         Комаров А.В.</t>
  </si>
  <si>
    <t>Главный бухгалтер                                                   А.В.Комаров</t>
  </si>
  <si>
    <t>потери в системе магистрального н/провода</t>
  </si>
  <si>
    <t xml:space="preserve">   стр № 2110   Выручки от  продажи товаров,продукции,работ и услуг.</t>
  </si>
  <si>
    <t>Сумма</t>
  </si>
  <si>
    <t xml:space="preserve">Прочие доходы </t>
  </si>
  <si>
    <t>Доходы от  реализации прочих активов и услуг</t>
  </si>
  <si>
    <t>Доходы от  продажи основных средств</t>
  </si>
  <si>
    <t>Поступление материалов после ликвидации ОС</t>
  </si>
  <si>
    <t>Положительная курсовая разница</t>
  </si>
  <si>
    <t>Резерв по сомнительным долгам</t>
  </si>
  <si>
    <t xml:space="preserve">Прочие расходы </t>
  </si>
  <si>
    <t>Расходы от  продажи основных средств</t>
  </si>
  <si>
    <t>Расходы от  реализации прочих активов и услуг</t>
  </si>
  <si>
    <t>Отрицательная курсовая разница</t>
  </si>
  <si>
    <t xml:space="preserve">                         Р А С Ш И Ф Р О В К А</t>
  </si>
  <si>
    <t>Дебиторская задолж. с истекшим сроком исковой давности</t>
  </si>
  <si>
    <t>Убытки прошлых лет,выявленные в отчетном году</t>
  </si>
  <si>
    <t>Расходы на консервацию имущества</t>
  </si>
  <si>
    <t>Расходы на ликвидацию имущества</t>
  </si>
  <si>
    <t>Убытки от ликвидации ОС</t>
  </si>
  <si>
    <t>Целевые взносы по ветхому жилью</t>
  </si>
  <si>
    <t xml:space="preserve">                       Генеральный директор                                 С.Ф.Щелков</t>
  </si>
  <si>
    <t xml:space="preserve">                       Главный бухгалтер                                        Комаров А.В.</t>
  </si>
  <si>
    <t xml:space="preserve">                Генеральный директор                                 С.Ф.Щелков</t>
  </si>
  <si>
    <t xml:space="preserve">               Главный бухгалтер                                        Комаров А.В.</t>
  </si>
  <si>
    <t xml:space="preserve">         за   12 месяцев 2011 года.</t>
  </si>
  <si>
    <t xml:space="preserve">         за   12 месяцев  2011 года.</t>
  </si>
  <si>
    <t xml:space="preserve">        за 12 месяцев 2011 года .</t>
  </si>
  <si>
    <t>за  12 месяцев 2011 г.</t>
  </si>
  <si>
    <t xml:space="preserve">Расходы по транспортировке нефти 
</t>
  </si>
  <si>
    <t xml:space="preserve">Расходы по диспетчеризации нефти </t>
  </si>
  <si>
    <t xml:space="preserve">                    стр № 2340, 2350   "Прочие доходы" и "Прочие расходы"</t>
  </si>
  <si>
    <t xml:space="preserve">             стр № 2210  "Коммерческие расходы"</t>
  </si>
  <si>
    <t xml:space="preserve"> стр № 2120 "Себестоимсть проданных товаров (работ,услуг)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</si>
</sst>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B1">
      <selection activeCell="I17" sqref="I17"/>
    </sheetView>
  </sheetViews>
  <sheetFormatPr defaultColWidth="9.00390625" defaultRowHeight="12.75"/>
  <cols>
    <col min="1" max="1" width="9.125" style="3" hidden="1" customWidth="1"/>
    <col min="2" max="2" width="5.00390625" style="3" customWidth="1"/>
    <col min="3" max="3" width="5.875" style="3" customWidth="1"/>
    <col min="4" max="4" width="6.875" style="3" customWidth="1"/>
    <col min="5" max="7" width="9.125" style="3" customWidth="1"/>
    <col min="8" max="8" width="25.625" style="3" customWidth="1"/>
    <col min="9" max="9" width="21.125" style="3" customWidth="1"/>
    <col min="10" max="10" width="16.375" style="3" customWidth="1"/>
    <col min="11" max="16384" width="9.125" style="3" customWidth="1"/>
  </cols>
  <sheetData>
    <row r="2" spans="1:11" ht="15.75">
      <c r="A2" s="1"/>
      <c r="B2" s="1"/>
      <c r="C2" s="1"/>
      <c r="D2" s="1"/>
      <c r="E2" s="1"/>
      <c r="F2" s="1"/>
      <c r="G2" s="1"/>
      <c r="H2" s="35" t="s">
        <v>0</v>
      </c>
      <c r="I2" s="35"/>
      <c r="J2" s="2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2"/>
      <c r="J3" s="2"/>
      <c r="K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.75">
      <c r="A8" s="1"/>
      <c r="B8" s="1"/>
      <c r="C8" s="1"/>
      <c r="D8" s="1"/>
      <c r="E8" s="1"/>
      <c r="F8" s="4" t="s">
        <v>9</v>
      </c>
      <c r="G8" s="4"/>
      <c r="H8" s="4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5" t="s">
        <v>51</v>
      </c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24" t="s">
        <v>27</v>
      </c>
      <c r="D12" s="24"/>
      <c r="E12" s="24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 t="s">
        <v>17</v>
      </c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7" t="s">
        <v>8</v>
      </c>
      <c r="J15" s="1"/>
      <c r="K15" s="1"/>
    </row>
    <row r="16" spans="1:10" ht="15.75">
      <c r="A16" s="1"/>
      <c r="B16" s="1"/>
      <c r="C16" s="8" t="s">
        <v>1</v>
      </c>
      <c r="D16" s="10" t="s">
        <v>7</v>
      </c>
      <c r="E16" s="11"/>
      <c r="F16" s="11"/>
      <c r="G16" s="11"/>
      <c r="H16" s="12"/>
      <c r="I16" s="13">
        <v>2578209</v>
      </c>
      <c r="J16" s="14"/>
    </row>
    <row r="17" spans="1:10" ht="15.75">
      <c r="A17" s="1"/>
      <c r="B17" s="1"/>
      <c r="C17" s="8" t="s">
        <v>5</v>
      </c>
      <c r="D17" s="1" t="s">
        <v>3</v>
      </c>
      <c r="E17" s="1"/>
      <c r="F17" s="1"/>
      <c r="G17" s="1"/>
      <c r="H17" s="1"/>
      <c r="I17" s="13">
        <v>288</v>
      </c>
      <c r="J17" s="14"/>
    </row>
    <row r="18" spans="1:10" ht="15.75">
      <c r="A18" s="1"/>
      <c r="B18" s="1"/>
      <c r="C18" s="8" t="s">
        <v>6</v>
      </c>
      <c r="D18" s="36" t="s">
        <v>16</v>
      </c>
      <c r="E18" s="37"/>
      <c r="F18" s="37"/>
      <c r="G18" s="37"/>
      <c r="H18" s="38"/>
      <c r="I18" s="13">
        <v>21904</v>
      </c>
      <c r="J18" s="14"/>
    </row>
    <row r="19" spans="1:10" ht="15.75">
      <c r="A19" s="1"/>
      <c r="B19" s="1"/>
      <c r="C19" s="19"/>
      <c r="D19" s="39" t="s">
        <v>4</v>
      </c>
      <c r="E19" s="40"/>
      <c r="F19" s="40"/>
      <c r="G19" s="40"/>
      <c r="H19" s="41"/>
      <c r="I19" s="20">
        <f>SUM(I16:I18)</f>
        <v>2600401</v>
      </c>
      <c r="J19" s="14"/>
    </row>
    <row r="20" spans="1:10" ht="15.75">
      <c r="A20" s="1"/>
      <c r="B20" s="1"/>
      <c r="C20" s="21"/>
      <c r="D20" s="14"/>
      <c r="E20" s="1"/>
      <c r="F20" s="1"/>
      <c r="G20" s="1"/>
      <c r="H20" s="1"/>
      <c r="I20" s="1"/>
      <c r="J20" s="14"/>
    </row>
    <row r="21" spans="1:10" ht="15.75">
      <c r="A21" s="1"/>
      <c r="B21" s="1"/>
      <c r="C21" s="30"/>
      <c r="D21" s="14"/>
      <c r="E21" s="1"/>
      <c r="F21" s="1"/>
      <c r="G21" s="1"/>
      <c r="H21" s="1"/>
      <c r="I21" s="1"/>
      <c r="J21" s="14"/>
    </row>
    <row r="22" spans="1:10" ht="15.75">
      <c r="A22" s="1"/>
      <c r="B22" s="14"/>
      <c r="C22" s="14"/>
      <c r="D22" s="14"/>
      <c r="E22" s="1"/>
      <c r="F22" s="1"/>
      <c r="G22" s="1"/>
      <c r="H22" s="1"/>
      <c r="I22" s="1"/>
      <c r="J22" s="14"/>
    </row>
    <row r="23" spans="1:11" ht="15.75">
      <c r="A23" s="1"/>
      <c r="B23" s="14"/>
      <c r="C23" s="14"/>
      <c r="D23" s="14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22"/>
      <c r="E24" s="22"/>
      <c r="F24" s="22"/>
      <c r="G24" s="22"/>
      <c r="H24" s="22"/>
      <c r="I24" s="22"/>
      <c r="J24" s="1"/>
      <c r="K24" s="1"/>
    </row>
    <row r="25" spans="1:11" ht="15.75">
      <c r="A25" s="1"/>
      <c r="B25" s="1"/>
      <c r="C25" s="1"/>
      <c r="D25" s="14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4"/>
      <c r="E26" s="1"/>
      <c r="F26" s="1"/>
      <c r="G26" s="1"/>
      <c r="H26" s="1"/>
      <c r="I26" s="1"/>
      <c r="J26" s="1"/>
      <c r="K26" s="1"/>
    </row>
    <row r="27" spans="1:11" ht="15.75">
      <c r="A27" s="1"/>
      <c r="B27" s="1"/>
      <c r="C27" s="22" t="s">
        <v>20</v>
      </c>
      <c r="J27" s="22"/>
      <c r="K27" s="1"/>
    </row>
    <row r="28" spans="1:11" ht="15.75">
      <c r="A28" s="1"/>
      <c r="B28" s="1"/>
      <c r="C28" s="1"/>
      <c r="D28" s="5"/>
      <c r="E28" s="5"/>
      <c r="F28" s="5"/>
      <c r="G28" s="5"/>
      <c r="H28" s="5"/>
      <c r="I28" s="5"/>
      <c r="J28" s="1"/>
      <c r="K28" s="1"/>
    </row>
    <row r="29" spans="1:11" ht="15.75">
      <c r="A29" s="1"/>
      <c r="B29" s="1"/>
      <c r="C29" s="1"/>
      <c r="J29" s="1"/>
      <c r="K29" s="1"/>
    </row>
    <row r="31" spans="3:10" s="2" customFormat="1" ht="15.75">
      <c r="C31" s="5" t="s">
        <v>24</v>
      </c>
      <c r="D31" s="3"/>
      <c r="E31" s="3"/>
      <c r="F31" s="3"/>
      <c r="G31" s="3"/>
      <c r="H31" s="3"/>
      <c r="I31" s="3"/>
      <c r="J31" s="5"/>
    </row>
  </sheetData>
  <sheetProtection/>
  <mergeCells count="3">
    <mergeCell ref="H2:I2"/>
    <mergeCell ref="D18:H18"/>
    <mergeCell ref="D19:H19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J26"/>
  <sheetViews>
    <sheetView zoomScalePageLayoutView="0" workbookViewId="0" topLeftCell="B1">
      <selection activeCell="C13" sqref="C13:I13"/>
    </sheetView>
  </sheetViews>
  <sheetFormatPr defaultColWidth="9.00390625" defaultRowHeight="12.75"/>
  <cols>
    <col min="1" max="1" width="3.375" style="1" hidden="1" customWidth="1"/>
    <col min="2" max="2" width="3.375" style="1" customWidth="1"/>
    <col min="3" max="3" width="4.75390625" style="1" customWidth="1"/>
    <col min="4" max="7" width="9.125" style="1" customWidth="1"/>
    <col min="8" max="8" width="19.625" style="1" customWidth="1"/>
    <col min="9" max="9" width="16.125" style="1" customWidth="1"/>
    <col min="10" max="16384" width="9.125" style="1" customWidth="1"/>
  </cols>
  <sheetData>
    <row r="2" spans="8:9" ht="15.75">
      <c r="H2" s="2" t="s">
        <v>0</v>
      </c>
      <c r="I2" s="2"/>
    </row>
    <row r="3" spans="8:9" ht="15.75">
      <c r="H3" s="2"/>
      <c r="I3" s="2"/>
    </row>
    <row r="8" spans="5:7" ht="15.75">
      <c r="E8" s="2" t="s">
        <v>18</v>
      </c>
      <c r="F8" s="2"/>
      <c r="G8" s="2"/>
    </row>
    <row r="10" spans="5:8" ht="15.75">
      <c r="E10" s="26" t="s">
        <v>52</v>
      </c>
      <c r="F10" s="26"/>
      <c r="G10" s="26"/>
      <c r="H10" s="2"/>
    </row>
    <row r="12" spans="4:9" ht="15.75">
      <c r="D12" s="42" t="s">
        <v>58</v>
      </c>
      <c r="E12" s="42"/>
      <c r="F12" s="42"/>
      <c r="G12" s="42"/>
      <c r="H12" s="42"/>
      <c r="I12" s="42"/>
    </row>
    <row r="13" spans="3:9" ht="15.75">
      <c r="C13" s="42"/>
      <c r="D13" s="42"/>
      <c r="E13" s="42"/>
      <c r="F13" s="42"/>
      <c r="G13" s="42"/>
      <c r="H13" s="42"/>
      <c r="I13" s="42"/>
    </row>
    <row r="15" ht="15.75">
      <c r="I15" s="1" t="s">
        <v>8</v>
      </c>
    </row>
    <row r="16" spans="3:10" ht="15.75">
      <c r="C16" s="8" t="s">
        <v>1</v>
      </c>
      <c r="D16" s="10" t="s">
        <v>2</v>
      </c>
      <c r="E16" s="11"/>
      <c r="F16" s="11"/>
      <c r="G16" s="11"/>
      <c r="H16" s="12"/>
      <c r="I16" s="27">
        <v>1550092</v>
      </c>
      <c r="J16" s="14"/>
    </row>
    <row r="17" spans="3:10" ht="15.75">
      <c r="C17" s="28" t="s">
        <v>5</v>
      </c>
      <c r="D17" s="36" t="s">
        <v>16</v>
      </c>
      <c r="E17" s="37"/>
      <c r="F17" s="37"/>
      <c r="G17" s="37"/>
      <c r="H17" s="38"/>
      <c r="I17" s="27">
        <f>1551097-I16</f>
        <v>1005</v>
      </c>
      <c r="J17" s="14"/>
    </row>
    <row r="18" spans="3:10" ht="15.75">
      <c r="C18" s="28"/>
      <c r="D18" s="23" t="s">
        <v>4</v>
      </c>
      <c r="E18" s="11"/>
      <c r="F18" s="11"/>
      <c r="G18" s="11"/>
      <c r="H18" s="12"/>
      <c r="I18" s="29">
        <f>I16+I17</f>
        <v>1551097</v>
      </c>
      <c r="J18" s="14"/>
    </row>
    <row r="19" ht="15.75">
      <c r="C19" s="14"/>
    </row>
    <row r="22" spans="4:9" ht="15.75">
      <c r="D22" s="6"/>
      <c r="E22" s="6"/>
      <c r="F22" s="6"/>
      <c r="G22" s="6"/>
      <c r="H22" s="6"/>
      <c r="I22" s="6"/>
    </row>
    <row r="23" spans="3:10" ht="15.75">
      <c r="C23" s="5" t="s">
        <v>22</v>
      </c>
      <c r="J23" s="6"/>
    </row>
    <row r="25" spans="4:9" ht="15.75">
      <c r="D25" s="2"/>
      <c r="E25" s="2"/>
      <c r="F25" s="2"/>
      <c r="G25" s="2"/>
      <c r="H25" s="2"/>
      <c r="I25" s="2"/>
    </row>
    <row r="26" spans="3:9" s="2" customFormat="1" ht="15.75">
      <c r="C26" s="2" t="s">
        <v>25</v>
      </c>
      <c r="D26" s="1"/>
      <c r="E26" s="1"/>
      <c r="F26" s="1"/>
      <c r="G26" s="1"/>
      <c r="H26" s="1"/>
      <c r="I26" s="1"/>
    </row>
  </sheetData>
  <sheetProtection/>
  <mergeCells count="3">
    <mergeCell ref="D12:I12"/>
    <mergeCell ref="C13:I13"/>
    <mergeCell ref="D17:H17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.75390625" style="1" customWidth="1"/>
    <col min="2" max="2" width="6.125" style="1" customWidth="1"/>
    <col min="3" max="5" width="9.125" style="1" customWidth="1"/>
    <col min="6" max="6" width="12.75390625" style="1" customWidth="1"/>
    <col min="7" max="7" width="20.125" style="1" customWidth="1"/>
    <col min="8" max="8" width="13.625" style="1" customWidth="1"/>
    <col min="9" max="16384" width="9.125" style="1" customWidth="1"/>
  </cols>
  <sheetData>
    <row r="3" spans="7:8" ht="15.75">
      <c r="G3" s="2" t="s">
        <v>0</v>
      </c>
      <c r="H3" s="2"/>
    </row>
    <row r="4" spans="7:8" ht="15.75">
      <c r="G4" s="2"/>
      <c r="H4" s="2"/>
    </row>
    <row r="7" spans="3:7" ht="15.75">
      <c r="C7" s="43" t="s">
        <v>39</v>
      </c>
      <c r="D7" s="43"/>
      <c r="E7" s="43"/>
      <c r="F7" s="43"/>
      <c r="G7" s="43"/>
    </row>
    <row r="9" spans="4:6" ht="15.75">
      <c r="D9" s="44" t="s">
        <v>53</v>
      </c>
      <c r="E9" s="44"/>
      <c r="F9" s="44"/>
    </row>
    <row r="10" spans="4:6" ht="15.75">
      <c r="D10" s="7"/>
      <c r="E10" s="7"/>
      <c r="F10" s="7"/>
    </row>
    <row r="11" spans="3:8" ht="15.75">
      <c r="C11" s="42" t="s">
        <v>57</v>
      </c>
      <c r="D11" s="42"/>
      <c r="E11" s="42"/>
      <c r="F11" s="42"/>
      <c r="G11" s="42"/>
      <c r="H11" s="42"/>
    </row>
    <row r="12" spans="3:8" ht="15.75">
      <c r="C12" s="6"/>
      <c r="D12" s="6"/>
      <c r="E12" s="6"/>
      <c r="F12" s="6"/>
      <c r="G12" s="6"/>
      <c r="H12" s="6"/>
    </row>
    <row r="13" ht="15.75">
      <c r="C13" s="6"/>
    </row>
    <row r="15" ht="15.75">
      <c r="H15" s="1" t="s">
        <v>8</v>
      </c>
    </row>
    <row r="16" spans="2:9" ht="24.75" customHeight="1">
      <c r="B16" s="25">
        <v>1</v>
      </c>
      <c r="C16" s="45" t="s">
        <v>54</v>
      </c>
      <c r="D16" s="46"/>
      <c r="E16" s="46"/>
      <c r="F16" s="46"/>
      <c r="G16" s="47"/>
      <c r="H16" s="32">
        <v>35358</v>
      </c>
      <c r="I16" s="14"/>
    </row>
    <row r="17" spans="2:9" ht="24.75" customHeight="1">
      <c r="B17" s="25">
        <v>2</v>
      </c>
      <c r="C17" s="45" t="s">
        <v>55</v>
      </c>
      <c r="D17" s="46"/>
      <c r="E17" s="46"/>
      <c r="F17" s="46"/>
      <c r="G17" s="47"/>
      <c r="H17" s="32">
        <v>40938</v>
      </c>
      <c r="I17" s="14"/>
    </row>
    <row r="18" spans="2:9" ht="24.75" customHeight="1">
      <c r="B18" s="9">
        <v>3</v>
      </c>
      <c r="C18" s="36" t="s">
        <v>10</v>
      </c>
      <c r="D18" s="37"/>
      <c r="E18" s="37"/>
      <c r="F18" s="37"/>
      <c r="G18" s="38"/>
      <c r="H18" s="32">
        <v>9308</v>
      </c>
      <c r="I18" s="14"/>
    </row>
    <row r="19" spans="2:9" ht="24.75" customHeight="1">
      <c r="B19" s="9">
        <v>4</v>
      </c>
      <c r="C19" s="36" t="s">
        <v>11</v>
      </c>
      <c r="D19" s="37"/>
      <c r="E19" s="37"/>
      <c r="F19" s="37"/>
      <c r="G19" s="38"/>
      <c r="H19" s="32">
        <v>319</v>
      </c>
      <c r="I19" s="14"/>
    </row>
    <row r="20" spans="2:9" ht="24.75" customHeight="1">
      <c r="B20" s="9">
        <v>5</v>
      </c>
      <c r="C20" s="36" t="s">
        <v>13</v>
      </c>
      <c r="D20" s="37"/>
      <c r="E20" s="37"/>
      <c r="F20" s="37"/>
      <c r="G20" s="38"/>
      <c r="H20" s="32">
        <v>7148</v>
      </c>
      <c r="I20" s="14"/>
    </row>
    <row r="21" spans="2:9" ht="24.75" customHeight="1">
      <c r="B21" s="9">
        <v>6</v>
      </c>
      <c r="C21" s="36" t="s">
        <v>12</v>
      </c>
      <c r="D21" s="37"/>
      <c r="E21" s="37"/>
      <c r="F21" s="37"/>
      <c r="G21" s="38"/>
      <c r="H21" s="32">
        <v>11747</v>
      </c>
      <c r="I21" s="14"/>
    </row>
    <row r="22" spans="2:9" ht="24.75" customHeight="1">
      <c r="B22" s="9">
        <v>7</v>
      </c>
      <c r="C22" s="36" t="s">
        <v>14</v>
      </c>
      <c r="D22" s="37"/>
      <c r="E22" s="37"/>
      <c r="F22" s="37"/>
      <c r="G22" s="38"/>
      <c r="H22" s="32">
        <v>10</v>
      </c>
      <c r="I22" s="14"/>
    </row>
    <row r="23" spans="2:9" ht="24.75" customHeight="1">
      <c r="B23" s="9">
        <v>8</v>
      </c>
      <c r="C23" s="36" t="s">
        <v>15</v>
      </c>
      <c r="D23" s="37"/>
      <c r="E23" s="37"/>
      <c r="F23" s="37"/>
      <c r="G23" s="38"/>
      <c r="H23" s="32">
        <f>H24+H27+H25+H26</f>
        <v>8933</v>
      </c>
      <c r="I23" s="14"/>
    </row>
    <row r="24" spans="2:9" ht="24.75" customHeight="1">
      <c r="B24" s="8"/>
      <c r="C24" s="36" t="s">
        <v>19</v>
      </c>
      <c r="D24" s="37"/>
      <c r="E24" s="37"/>
      <c r="F24" s="37"/>
      <c r="G24" s="38"/>
      <c r="H24" s="32">
        <v>500</v>
      </c>
      <c r="I24" s="14"/>
    </row>
    <row r="25" spans="2:9" ht="24.75" customHeight="1">
      <c r="B25" s="8"/>
      <c r="C25" s="36" t="s">
        <v>21</v>
      </c>
      <c r="D25" s="37"/>
      <c r="E25" s="37"/>
      <c r="F25" s="37"/>
      <c r="G25" s="38"/>
      <c r="H25" s="32">
        <v>6678</v>
      </c>
      <c r="I25" s="14"/>
    </row>
    <row r="26" spans="2:9" ht="24.75" customHeight="1">
      <c r="B26" s="8"/>
      <c r="C26" s="36" t="s">
        <v>26</v>
      </c>
      <c r="D26" s="37"/>
      <c r="E26" s="37"/>
      <c r="F26" s="37"/>
      <c r="G26" s="38"/>
      <c r="H26" s="32">
        <v>1422</v>
      </c>
      <c r="I26" s="14"/>
    </row>
    <row r="27" spans="2:9" ht="24.75" customHeight="1">
      <c r="B27" s="8"/>
      <c r="C27" s="36" t="s">
        <v>23</v>
      </c>
      <c r="D27" s="37"/>
      <c r="E27" s="37"/>
      <c r="F27" s="37"/>
      <c r="G27" s="38"/>
      <c r="H27" s="32">
        <v>333</v>
      </c>
      <c r="I27" s="14"/>
    </row>
    <row r="28" spans="2:9" ht="24.75" customHeight="1">
      <c r="B28" s="8"/>
      <c r="C28" s="23" t="s">
        <v>4</v>
      </c>
      <c r="D28" s="11"/>
      <c r="E28" s="11"/>
      <c r="F28" s="11"/>
      <c r="G28" s="12"/>
      <c r="H28" s="29">
        <f>H16+H18+H19+H20+H21+H22+H23+H17</f>
        <v>113761</v>
      </c>
      <c r="I28" s="14"/>
    </row>
    <row r="29" ht="15.75">
      <c r="B29" s="14"/>
    </row>
    <row r="30" ht="15.75">
      <c r="B30" s="14"/>
    </row>
    <row r="31" ht="15.75">
      <c r="B31" s="14"/>
    </row>
    <row r="32" ht="15.75">
      <c r="B32" s="14"/>
    </row>
    <row r="33" spans="2:9" ht="15.75">
      <c r="B33" s="48" t="s">
        <v>48</v>
      </c>
      <c r="C33" s="48"/>
      <c r="D33" s="48"/>
      <c r="E33" s="48"/>
      <c r="F33" s="48"/>
      <c r="G33" s="48"/>
      <c r="H33" s="48"/>
      <c r="I33" s="48"/>
    </row>
    <row r="34" ht="15.75">
      <c r="B34" s="14"/>
    </row>
    <row r="37" s="2" customFormat="1" ht="15.75">
      <c r="B37" s="2" t="s">
        <v>49</v>
      </c>
    </row>
  </sheetData>
  <sheetProtection/>
  <mergeCells count="16">
    <mergeCell ref="C27:G27"/>
    <mergeCell ref="B33:I33"/>
    <mergeCell ref="C19:G19"/>
    <mergeCell ref="C20:G20"/>
    <mergeCell ref="C21:G21"/>
    <mergeCell ref="C22:G22"/>
    <mergeCell ref="C23:G23"/>
    <mergeCell ref="C24:G24"/>
    <mergeCell ref="C17:G17"/>
    <mergeCell ref="C18:G18"/>
    <mergeCell ref="C25:G25"/>
    <mergeCell ref="C26:G26"/>
    <mergeCell ref="C7:G7"/>
    <mergeCell ref="D9:F9"/>
    <mergeCell ref="C11:H11"/>
    <mergeCell ref="C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B1">
      <selection activeCell="C13" sqref="C13:I13"/>
    </sheetView>
  </sheetViews>
  <sheetFormatPr defaultColWidth="9.00390625" defaultRowHeight="12.75"/>
  <cols>
    <col min="1" max="1" width="9.125" style="3" hidden="1" customWidth="1"/>
    <col min="2" max="2" width="5.00390625" style="3" customWidth="1"/>
    <col min="3" max="3" width="5.875" style="3" customWidth="1"/>
    <col min="4" max="4" width="6.875" style="3" customWidth="1"/>
    <col min="5" max="7" width="9.125" style="3" customWidth="1"/>
    <col min="8" max="8" width="25.625" style="3" customWidth="1"/>
    <col min="9" max="9" width="17.875" style="3" customWidth="1"/>
    <col min="10" max="10" width="16.375" style="3" customWidth="1"/>
    <col min="11" max="16384" width="9.125" style="3" customWidth="1"/>
  </cols>
  <sheetData>
    <row r="2" spans="1:11" ht="15.75">
      <c r="A2" s="1"/>
      <c r="B2" s="1"/>
      <c r="C2" s="1"/>
      <c r="D2" s="1"/>
      <c r="E2" s="1"/>
      <c r="F2" s="1"/>
      <c r="G2" s="1"/>
      <c r="H2" s="35" t="s">
        <v>0</v>
      </c>
      <c r="I2" s="35"/>
      <c r="J2" s="2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2"/>
      <c r="J3" s="2"/>
      <c r="K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.75">
      <c r="A8" s="1"/>
      <c r="B8" s="1"/>
      <c r="C8" s="1"/>
      <c r="D8" s="1"/>
      <c r="E8" s="1"/>
      <c r="F8" s="4" t="s">
        <v>9</v>
      </c>
      <c r="G8" s="4"/>
      <c r="H8" s="4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5" t="s">
        <v>50</v>
      </c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9" ht="15.75">
      <c r="A12" s="1"/>
      <c r="B12" s="1"/>
      <c r="C12" s="24" t="s">
        <v>56</v>
      </c>
      <c r="D12" s="24"/>
      <c r="E12" s="24"/>
      <c r="F12" s="24"/>
      <c r="G12" s="24"/>
      <c r="H12" s="24"/>
      <c r="I12" s="1"/>
    </row>
    <row r="13" spans="1:9" ht="15.75">
      <c r="A13" s="1"/>
      <c r="B13" s="1"/>
      <c r="C13" s="54"/>
      <c r="D13" s="54"/>
      <c r="E13" s="54"/>
      <c r="F13" s="54"/>
      <c r="G13" s="54"/>
      <c r="H13" s="54"/>
      <c r="I13" s="54"/>
    </row>
    <row r="14" spans="1:9" ht="15.75">
      <c r="A14" s="1"/>
      <c r="B14" s="1"/>
      <c r="C14" s="6"/>
      <c r="D14" s="6"/>
      <c r="E14" s="6"/>
      <c r="F14" s="6"/>
      <c r="G14" s="6"/>
      <c r="H14" s="6"/>
      <c r="I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7" t="s">
        <v>8</v>
      </c>
      <c r="J16" s="1"/>
      <c r="K16" s="1"/>
    </row>
    <row r="17" spans="1:11" ht="15.75">
      <c r="A17" s="1"/>
      <c r="B17" s="1"/>
      <c r="C17" s="8"/>
      <c r="D17" s="53"/>
      <c r="E17" s="53"/>
      <c r="F17" s="53"/>
      <c r="G17" s="53"/>
      <c r="H17" s="53"/>
      <c r="I17" s="33" t="s">
        <v>28</v>
      </c>
      <c r="J17" s="1"/>
      <c r="K17" s="1"/>
    </row>
    <row r="18" spans="1:11" ht="15.75">
      <c r="A18" s="1"/>
      <c r="B18" s="1"/>
      <c r="C18" s="8"/>
      <c r="D18" s="52" t="s">
        <v>29</v>
      </c>
      <c r="E18" s="52"/>
      <c r="F18" s="52"/>
      <c r="G18" s="52"/>
      <c r="H18" s="52"/>
      <c r="I18" s="9"/>
      <c r="J18" s="1"/>
      <c r="K18" s="1"/>
    </row>
    <row r="19" spans="1:10" ht="15.75">
      <c r="A19" s="1"/>
      <c r="B19" s="1"/>
      <c r="C19" s="9">
        <v>1</v>
      </c>
      <c r="D19" s="10" t="s">
        <v>31</v>
      </c>
      <c r="E19" s="11"/>
      <c r="F19" s="11"/>
      <c r="G19" s="11"/>
      <c r="H19" s="12"/>
      <c r="I19" s="13">
        <v>12184</v>
      </c>
      <c r="J19" s="14"/>
    </row>
    <row r="20" spans="1:10" ht="15.75">
      <c r="A20" s="1"/>
      <c r="B20" s="1"/>
      <c r="C20" s="9">
        <v>2</v>
      </c>
      <c r="D20" s="10" t="s">
        <v>30</v>
      </c>
      <c r="E20" s="11"/>
      <c r="F20" s="11"/>
      <c r="G20" s="11"/>
      <c r="H20" s="12"/>
      <c r="I20" s="13">
        <v>517</v>
      </c>
      <c r="J20" s="14"/>
    </row>
    <row r="21" spans="1:10" ht="15.75">
      <c r="A21" s="1"/>
      <c r="B21" s="1"/>
      <c r="C21" s="9">
        <v>3</v>
      </c>
      <c r="D21" s="1" t="s">
        <v>32</v>
      </c>
      <c r="E21" s="1"/>
      <c r="F21" s="1"/>
      <c r="G21" s="1"/>
      <c r="H21" s="1"/>
      <c r="I21" s="13">
        <v>716</v>
      </c>
      <c r="J21" s="14"/>
    </row>
    <row r="22" spans="1:10" ht="15.75">
      <c r="A22" s="1"/>
      <c r="B22" s="1"/>
      <c r="C22" s="9">
        <v>4</v>
      </c>
      <c r="D22" s="36" t="s">
        <v>33</v>
      </c>
      <c r="E22" s="37"/>
      <c r="F22" s="37"/>
      <c r="G22" s="37"/>
      <c r="H22" s="38"/>
      <c r="I22" s="13">
        <v>51687</v>
      </c>
      <c r="J22" s="14"/>
    </row>
    <row r="23" spans="1:10" ht="15.75">
      <c r="A23" s="1"/>
      <c r="B23" s="1"/>
      <c r="C23" s="18">
        <v>5</v>
      </c>
      <c r="D23" s="10" t="s">
        <v>34</v>
      </c>
      <c r="E23" s="11"/>
      <c r="F23" s="11"/>
      <c r="G23" s="11"/>
      <c r="H23" s="12"/>
      <c r="I23" s="13">
        <v>5977</v>
      </c>
      <c r="J23" s="14"/>
    </row>
    <row r="24" spans="1:10" ht="15.75">
      <c r="A24" s="1"/>
      <c r="B24" s="1"/>
      <c r="C24" s="18">
        <v>6</v>
      </c>
      <c r="D24" s="10" t="s">
        <v>29</v>
      </c>
      <c r="E24" s="11"/>
      <c r="F24" s="11"/>
      <c r="G24" s="11"/>
      <c r="H24" s="12"/>
      <c r="I24" s="13">
        <v>5349</v>
      </c>
      <c r="J24" s="14"/>
    </row>
    <row r="25" spans="1:10" ht="15.75">
      <c r="A25" s="1"/>
      <c r="B25" s="1"/>
      <c r="C25" s="19"/>
      <c r="D25" s="49" t="s">
        <v>4</v>
      </c>
      <c r="E25" s="50"/>
      <c r="F25" s="50"/>
      <c r="G25" s="50"/>
      <c r="H25" s="51"/>
      <c r="I25" s="20">
        <f>SUM(I19:I24)</f>
        <v>76430</v>
      </c>
      <c r="J25" s="14"/>
    </row>
    <row r="26" spans="1:11" ht="15.75">
      <c r="A26" s="1"/>
      <c r="B26" s="1"/>
      <c r="C26" s="8"/>
      <c r="D26" s="53" t="s">
        <v>35</v>
      </c>
      <c r="E26" s="53"/>
      <c r="F26" s="53"/>
      <c r="G26" s="53"/>
      <c r="H26" s="53"/>
      <c r="I26" s="9"/>
      <c r="J26" s="1"/>
      <c r="K26" s="1"/>
    </row>
    <row r="27" spans="1:10" ht="15.75">
      <c r="A27" s="1"/>
      <c r="B27" s="1"/>
      <c r="C27" s="9">
        <v>1</v>
      </c>
      <c r="D27" s="15" t="s">
        <v>36</v>
      </c>
      <c r="E27" s="16"/>
      <c r="F27" s="16"/>
      <c r="G27" s="16"/>
      <c r="H27" s="17"/>
      <c r="I27" s="13">
        <v>3666</v>
      </c>
      <c r="J27" s="14"/>
    </row>
    <row r="28" spans="1:10" ht="15.75">
      <c r="A28" s="1"/>
      <c r="B28" s="1"/>
      <c r="C28" s="9">
        <v>2</v>
      </c>
      <c r="D28" s="15" t="s">
        <v>37</v>
      </c>
      <c r="E28" s="16"/>
      <c r="F28" s="16"/>
      <c r="G28" s="16"/>
      <c r="H28" s="17"/>
      <c r="I28" s="13">
        <v>497</v>
      </c>
      <c r="J28" s="14"/>
    </row>
    <row r="29" spans="1:10" ht="15.75">
      <c r="A29" s="1"/>
      <c r="B29" s="1"/>
      <c r="C29" s="9">
        <v>3</v>
      </c>
      <c r="D29" s="6" t="s">
        <v>45</v>
      </c>
      <c r="E29" s="6"/>
      <c r="F29" s="6"/>
      <c r="G29" s="6"/>
      <c r="H29" s="6"/>
      <c r="I29" s="13">
        <v>24700</v>
      </c>
      <c r="J29" s="14"/>
    </row>
    <row r="30" spans="1:10" ht="15.75">
      <c r="A30" s="1"/>
      <c r="B30" s="1"/>
      <c r="C30" s="9">
        <v>4</v>
      </c>
      <c r="D30" s="36" t="s">
        <v>38</v>
      </c>
      <c r="E30" s="37"/>
      <c r="F30" s="37"/>
      <c r="G30" s="37"/>
      <c r="H30" s="38"/>
      <c r="I30" s="13">
        <v>28109</v>
      </c>
      <c r="J30" s="14"/>
    </row>
    <row r="31" spans="1:10" ht="15.75">
      <c r="A31" s="1"/>
      <c r="B31" s="1"/>
      <c r="C31" s="18">
        <v>5</v>
      </c>
      <c r="D31" s="15" t="s">
        <v>34</v>
      </c>
      <c r="E31" s="16"/>
      <c r="F31" s="16"/>
      <c r="G31" s="16"/>
      <c r="H31" s="17"/>
      <c r="I31" s="13">
        <v>41712</v>
      </c>
      <c r="J31" s="14"/>
    </row>
    <row r="32" spans="1:10" ht="15.75">
      <c r="A32" s="1"/>
      <c r="B32" s="1"/>
      <c r="C32" s="18">
        <v>6</v>
      </c>
      <c r="D32" s="36" t="s">
        <v>40</v>
      </c>
      <c r="E32" s="37"/>
      <c r="F32" s="37"/>
      <c r="G32" s="37"/>
      <c r="H32" s="38"/>
      <c r="I32" s="13">
        <v>13087</v>
      </c>
      <c r="J32" s="14"/>
    </row>
    <row r="33" spans="1:10" ht="15.75">
      <c r="A33" s="1"/>
      <c r="B33" s="1"/>
      <c r="C33" s="18">
        <v>7</v>
      </c>
      <c r="D33" s="36" t="s">
        <v>41</v>
      </c>
      <c r="E33" s="37"/>
      <c r="F33" s="37"/>
      <c r="G33" s="37"/>
      <c r="H33" s="38"/>
      <c r="I33" s="13">
        <v>13631</v>
      </c>
      <c r="J33" s="14"/>
    </row>
    <row r="34" spans="1:10" ht="15.75">
      <c r="A34" s="1"/>
      <c r="B34" s="1"/>
      <c r="C34" s="18">
        <v>8</v>
      </c>
      <c r="D34" s="15" t="s">
        <v>42</v>
      </c>
      <c r="E34" s="16"/>
      <c r="F34" s="16"/>
      <c r="G34" s="16"/>
      <c r="H34" s="17"/>
      <c r="I34" s="13">
        <v>5069</v>
      </c>
      <c r="J34" s="14"/>
    </row>
    <row r="35" spans="1:10" ht="15.75">
      <c r="A35" s="1"/>
      <c r="B35" s="1"/>
      <c r="C35" s="18">
        <v>9</v>
      </c>
      <c r="D35" s="36" t="s">
        <v>43</v>
      </c>
      <c r="E35" s="37"/>
      <c r="F35" s="37"/>
      <c r="G35" s="37"/>
      <c r="H35" s="38"/>
      <c r="I35" s="13">
        <v>5570</v>
      </c>
      <c r="J35" s="14"/>
    </row>
    <row r="36" spans="1:10" ht="15.75">
      <c r="A36" s="1"/>
      <c r="B36" s="1"/>
      <c r="C36" s="18">
        <v>10</v>
      </c>
      <c r="D36" s="15" t="s">
        <v>44</v>
      </c>
      <c r="E36" s="16"/>
      <c r="F36" s="16"/>
      <c r="G36" s="16"/>
      <c r="H36" s="17"/>
      <c r="I36" s="13">
        <v>9966</v>
      </c>
      <c r="J36" s="14"/>
    </row>
    <row r="37" spans="1:10" ht="15.75">
      <c r="A37" s="1"/>
      <c r="B37" s="1"/>
      <c r="C37" s="18">
        <v>12</v>
      </c>
      <c r="D37" s="10" t="s">
        <v>35</v>
      </c>
      <c r="E37" s="11"/>
      <c r="F37" s="11"/>
      <c r="G37" s="11"/>
      <c r="H37" s="12"/>
      <c r="I37" s="13">
        <v>45713</v>
      </c>
      <c r="J37" s="14"/>
    </row>
    <row r="38" spans="1:10" ht="15.75">
      <c r="A38" s="1"/>
      <c r="B38" s="1"/>
      <c r="C38" s="19"/>
      <c r="D38" s="49" t="s">
        <v>4</v>
      </c>
      <c r="E38" s="50"/>
      <c r="F38" s="50"/>
      <c r="G38" s="50"/>
      <c r="H38" s="51"/>
      <c r="I38" s="20">
        <f>SUM(I27:I37)</f>
        <v>191720</v>
      </c>
      <c r="J38" s="31">
        <f>I38-191720</f>
        <v>0</v>
      </c>
    </row>
    <row r="39" spans="1:10" ht="15.75">
      <c r="A39" s="1"/>
      <c r="B39" s="1"/>
      <c r="C39" s="21"/>
      <c r="D39" s="14"/>
      <c r="E39" s="1"/>
      <c r="F39" s="1"/>
      <c r="G39" s="1"/>
      <c r="H39" s="1"/>
      <c r="I39" s="1"/>
      <c r="J39" s="14"/>
    </row>
    <row r="40" spans="1:10" ht="15.75">
      <c r="A40" s="1"/>
      <c r="B40" s="1"/>
      <c r="C40" s="34" t="s">
        <v>46</v>
      </c>
      <c r="D40" s="34"/>
      <c r="E40" s="34"/>
      <c r="F40" s="34"/>
      <c r="G40" s="34"/>
      <c r="H40" s="34"/>
      <c r="I40" s="34"/>
      <c r="J40" s="34"/>
    </row>
    <row r="41" spans="1:10" ht="15.75">
      <c r="A41" s="1"/>
      <c r="B41" s="14"/>
      <c r="C41" s="14"/>
      <c r="D41" s="1"/>
      <c r="E41" s="1"/>
      <c r="F41" s="1"/>
      <c r="G41" s="1"/>
      <c r="H41" s="1"/>
      <c r="I41" s="1"/>
      <c r="J41" s="1"/>
    </row>
    <row r="42" spans="1:11" ht="15.75">
      <c r="A42" s="1"/>
      <c r="B42" s="14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/>
      <c r="B44" s="1"/>
      <c r="C44" s="2" t="s">
        <v>47</v>
      </c>
      <c r="D44" s="2"/>
      <c r="E44" s="2"/>
      <c r="F44" s="2"/>
      <c r="G44" s="2"/>
      <c r="H44" s="2"/>
      <c r="I44" s="2"/>
      <c r="J44" s="2"/>
      <c r="K44" s="1"/>
    </row>
    <row r="45" spans="1:11" ht="15.75">
      <c r="A45" s="1"/>
      <c r="B45" s="1"/>
      <c r="C45" s="1"/>
      <c r="D45" s="14"/>
      <c r="E45" s="1"/>
      <c r="F45" s="1"/>
      <c r="G45" s="1"/>
      <c r="H45" s="1"/>
      <c r="I45" s="1"/>
      <c r="J45" s="1"/>
      <c r="K45" s="1"/>
    </row>
  </sheetData>
  <sheetProtection/>
  <mergeCells count="12">
    <mergeCell ref="D26:H26"/>
    <mergeCell ref="D30:H30"/>
    <mergeCell ref="D38:H38"/>
    <mergeCell ref="D32:H32"/>
    <mergeCell ref="D33:H33"/>
    <mergeCell ref="D35:H35"/>
    <mergeCell ref="H2:I2"/>
    <mergeCell ref="D22:H22"/>
    <mergeCell ref="D25:H25"/>
    <mergeCell ref="D18:H18"/>
    <mergeCell ref="D17:H17"/>
    <mergeCell ref="C13:I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ZamGB</dc:creator>
  <cp:keywords/>
  <dc:description/>
  <cp:lastModifiedBy>tnp-gl-buh</cp:lastModifiedBy>
  <cp:lastPrinted>2012-03-30T08:01:43Z</cp:lastPrinted>
  <dcterms:created xsi:type="dcterms:W3CDTF">2005-03-17T12:52:13Z</dcterms:created>
  <dcterms:modified xsi:type="dcterms:W3CDTF">2012-03-30T12:05:32Z</dcterms:modified>
  <cp:category/>
  <cp:version/>
  <cp:contentType/>
  <cp:contentStatus/>
</cp:coreProperties>
</file>